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680" yWindow="2000" windowWidth="17080" windowHeight="14360" tabRatio="490" activeTab="4"/>
  </bookViews>
  <sheets>
    <sheet name="Sheet1" sheetId="1" r:id="rId1"/>
    <sheet name="Sheet2" sheetId="2" r:id="rId2"/>
    <sheet name="Sheet3" sheetId="3" r:id="rId3"/>
    <sheet name="Sheet4" sheetId="4" r:id="rId4"/>
    <sheet name="Sheet5" sheetId="5" r:id="rId5"/>
  </sheets>
  <definedNames/>
  <calcPr fullCalcOnLoad="1"/>
</workbook>
</file>

<file path=xl/sharedStrings.xml><?xml version="1.0" encoding="utf-8"?>
<sst xmlns="http://schemas.openxmlformats.org/spreadsheetml/2006/main" count="89" uniqueCount="34">
  <si>
    <t>Supernova, Redshift (with Log Redshift) and Distance data.  The entries in yellow are the nearby supernovae.</t>
  </si>
  <si>
    <t>Supernova, Redshift, and Luminosity Distance data.  The entries in yellow are the nearby supernovae.</t>
  </si>
  <si>
    <t>Supernova</t>
  </si>
  <si>
    <t>Redshift</t>
  </si>
  <si>
    <t>log(redshift)</t>
  </si>
  <si>
    <t>luminosity distance</t>
  </si>
  <si>
    <t>Distance (MegaParsec)</t>
  </si>
  <si>
    <t>1995D</t>
  </si>
  <si>
    <t>1995E</t>
  </si>
  <si>
    <t>1992al</t>
  </si>
  <si>
    <t>1995bd</t>
  </si>
  <si>
    <t>1996C</t>
  </si>
  <si>
    <t>1992bh</t>
  </si>
  <si>
    <t>1990af</t>
  </si>
  <si>
    <t>1993O</t>
  </si>
  <si>
    <t>1992bs</t>
  </si>
  <si>
    <t>1992bp</t>
  </si>
  <si>
    <t>1992aq</t>
  </si>
  <si>
    <t>1996ab</t>
  </si>
  <si>
    <t>1996J</t>
  </si>
  <si>
    <t>1996K</t>
  </si>
  <si>
    <t>1996E</t>
  </si>
  <si>
    <t>1996U</t>
  </si>
  <si>
    <t>1997ce</t>
  </si>
  <si>
    <t>1995K</t>
  </si>
  <si>
    <t>1997cj</t>
  </si>
  <si>
    <t>1996I</t>
  </si>
  <si>
    <t>1996H</t>
  </si>
  <si>
    <t>1997ck</t>
  </si>
  <si>
    <t>Supernova Data for Dark energy discovery</t>
  </si>
  <si>
    <t>Sample Distance verus Redshift plot</t>
  </si>
  <si>
    <t>This plot goes along with the data on Sheets 1 and 2.</t>
  </si>
  <si>
    <t>Sample plots of the “Luminosity Distances vs Redshift” to accompany the data in Sheet 4.  The top plot is linear, and the bottom plot is semi-log.  Both show the linear relationship for redshifts below 0.3 and the deviation from that line for points above redshift = 0.3.</t>
  </si>
  <si>
    <t>Supernova, Redshift (with Log Redshift), Luminosity Distance, and Distance data.  (The Distances are derived from the Luminosity Distances, using the equation given in the Exploration Section in main lesson plan.  The entries in yellow are the nearby supernovae.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</si>
</sst>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4">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36"/>
      <name val="Verdana"/>
      <family val="0"/>
    </font>
    <font>
      <sz val="12"/>
      <name val="Times New Roman"/>
      <family val="0"/>
    </font>
    <font>
      <sz val="12"/>
      <color indexed="8"/>
      <name val="Verdana"/>
      <family val="0"/>
    </font>
    <font>
      <b/>
      <sz val="12"/>
      <color indexed="8"/>
      <name val="Verdana"/>
      <family val="0"/>
    </font>
    <font>
      <b/>
      <sz val="17.75"/>
      <color indexed="8"/>
      <name val="Verdana"/>
      <family val="0"/>
    </font>
    <font>
      <sz val="11"/>
      <color indexed="8"/>
      <name val="Verdana"/>
      <family val="0"/>
    </font>
    <font>
      <b/>
      <sz val="16.75"/>
      <color indexed="8"/>
      <name val="Verdana"/>
      <family val="0"/>
    </font>
    <font>
      <b/>
      <sz val="18.25"/>
      <color indexed="8"/>
      <name val="Verdana"/>
      <family val="0"/>
    </font>
  </fonts>
  <fills count="3">
    <fill>
      <patternFill/>
    </fill>
    <fill>
      <patternFill patternType="gray125"/>
    </fill>
    <fill>
      <patternFill patternType="solid">
        <fgColor indexed="13"/>
        <bgColor indexed="64"/>
      </patternFill>
    </fill>
  </fills>
  <borders count="4">
    <border>
      <left/>
      <right/>
      <top/>
      <bottom/>
      <diagonal/>
    </border>
    <border>
      <left style="thin"/>
      <right style="thin"/>
      <top style="thin"/>
      <bottom style="thin"/>
    </border>
    <border>
      <left style="thin"/>
      <right style="thin"/>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1" xfId="0" applyFont="1" applyBorder="1" applyAlignment="1">
      <alignment/>
    </xf>
    <xf numFmtId="2" fontId="1" fillId="0" borderId="1" xfId="0" applyNumberFormat="1" applyFont="1" applyBorder="1" applyAlignment="1">
      <alignment/>
    </xf>
    <xf numFmtId="0" fontId="1" fillId="0" borderId="1" xfId="0" applyFont="1" applyBorder="1" applyAlignment="1">
      <alignment wrapText="1"/>
    </xf>
    <xf numFmtId="0" fontId="0" fillId="2" borderId="2" xfId="0" applyFill="1" applyBorder="1" applyAlignment="1">
      <alignment/>
    </xf>
    <xf numFmtId="164" fontId="0" fillId="2" borderId="2" xfId="0" applyNumberFormat="1" applyFill="1" applyBorder="1" applyAlignment="1">
      <alignment/>
    </xf>
    <xf numFmtId="2" fontId="0" fillId="2" borderId="2" xfId="0" applyNumberFormat="1" applyFill="1" applyBorder="1" applyAlignment="1">
      <alignment/>
    </xf>
    <xf numFmtId="2" fontId="0" fillId="2" borderId="2" xfId="0" applyNumberFormat="1" applyFill="1" applyBorder="1" applyAlignment="1">
      <alignment/>
    </xf>
    <xf numFmtId="11" fontId="0" fillId="2" borderId="1" xfId="0" applyNumberFormat="1" applyFill="1" applyBorder="1" applyAlignment="1">
      <alignment/>
    </xf>
    <xf numFmtId="164" fontId="0" fillId="2" borderId="1" xfId="0" applyNumberFormat="1" applyFill="1" applyBorder="1" applyAlignment="1">
      <alignment/>
    </xf>
    <xf numFmtId="2" fontId="0" fillId="2" borderId="1" xfId="0" applyNumberFormat="1" applyFill="1" applyBorder="1" applyAlignment="1">
      <alignment/>
    </xf>
    <xf numFmtId="2" fontId="0" fillId="2" borderId="1" xfId="0" applyNumberFormat="1" applyFill="1" applyBorder="1" applyAlignment="1">
      <alignment/>
    </xf>
    <xf numFmtId="0" fontId="0" fillId="2" borderId="1" xfId="0" applyFill="1" applyBorder="1" applyAlignment="1">
      <alignment/>
    </xf>
    <xf numFmtId="0" fontId="0" fillId="0" borderId="1" xfId="0" applyBorder="1" applyAlignment="1">
      <alignment/>
    </xf>
    <xf numFmtId="164" fontId="0" fillId="0" borderId="1" xfId="0" applyNumberFormat="1" applyBorder="1" applyAlignment="1">
      <alignment/>
    </xf>
    <xf numFmtId="2" fontId="0" fillId="0" borderId="1" xfId="0" applyNumberFormat="1" applyBorder="1" applyAlignment="1">
      <alignment/>
    </xf>
    <xf numFmtId="2" fontId="0" fillId="0" borderId="1" xfId="0" applyNumberFormat="1" applyBorder="1" applyAlignment="1">
      <alignment/>
    </xf>
    <xf numFmtId="2" fontId="0" fillId="2" borderId="3" xfId="0" applyNumberFormat="1" applyFill="1" applyBorder="1" applyAlignment="1">
      <alignment horizontal="right"/>
    </xf>
    <xf numFmtId="2" fontId="0" fillId="0" borderId="3" xfId="0" applyNumberFormat="1" applyBorder="1" applyAlignment="1">
      <alignment horizontal="right"/>
    </xf>
    <xf numFmtId="2" fontId="0" fillId="0" borderId="0" xfId="0" applyNumberFormat="1" applyAlignment="1">
      <alignment/>
    </xf>
    <xf numFmtId="2" fontId="1" fillId="0" borderId="1" xfId="0" applyNumberFormat="1" applyFont="1" applyBorder="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0" fillId="0" borderId="0" xfId="0" applyFont="1" applyAlignment="1">
      <alignment horizontal="center" vertical="center" wrapText="1"/>
    </xf>
    <xf numFmtId="0" fontId="7" fillId="0" borderId="0" xfId="0" applyFont="1" applyAlignment="1">
      <alignment vertical="center" wrapText="1"/>
    </xf>
    <xf numFmtId="0" fontId="0" fillId="0" borderId="0" xfId="0" applyAlignment="1">
      <alignment horizontal="center" vertical="center" wrapText="1"/>
    </xf>
    <xf numFmtId="0" fontId="7" fillId="0" borderId="0" xfId="0" applyFont="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Verdana"/>
                <a:ea typeface="Verdana"/>
                <a:cs typeface="Verdana"/>
              </a:rPr>
              <a:t>Distance versus Redshift</a:t>
            </a:r>
          </a:p>
        </c:rich>
      </c:tx>
      <c:layout>
        <c:manualLayout>
          <c:xMode val="factor"/>
          <c:yMode val="factor"/>
          <c:x val="-0.003"/>
          <c:y val="0"/>
        </c:manualLayout>
      </c:layout>
      <c:spPr>
        <a:noFill/>
        <a:ln>
          <a:noFill/>
        </a:ln>
      </c:spPr>
    </c:title>
    <c:plotArea>
      <c:layout>
        <c:manualLayout>
          <c:xMode val="edge"/>
          <c:yMode val="edge"/>
          <c:x val="0.0465"/>
          <c:y val="0.325"/>
          <c:w val="0.70325"/>
          <c:h val="0.599"/>
        </c:manualLayout>
      </c:layout>
      <c:scatterChart>
        <c:scatterStyle val="lineMarker"/>
        <c:varyColors val="0"/>
        <c:ser>
          <c:idx val="0"/>
          <c:order val="0"/>
          <c:tx>
            <c:v>Nearby SNe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0"/>
            <c:dispRSqr val="0"/>
          </c:trendline>
          <c:xVal>
            <c:numRef>
              <c:f>Sheet2!$B$5:$B$17</c:f>
              <c:numCache>
                <c:ptCount val="13"/>
                <c:pt idx="0">
                  <c:v>0.008</c:v>
                </c:pt>
                <c:pt idx="1">
                  <c:v>0.012</c:v>
                </c:pt>
                <c:pt idx="2">
                  <c:v>0.014</c:v>
                </c:pt>
                <c:pt idx="3">
                  <c:v>0.016</c:v>
                </c:pt>
                <c:pt idx="4">
                  <c:v>0.028</c:v>
                </c:pt>
                <c:pt idx="5">
                  <c:v>0.045</c:v>
                </c:pt>
                <c:pt idx="6">
                  <c:v>0.05</c:v>
                </c:pt>
                <c:pt idx="7">
                  <c:v>0.052</c:v>
                </c:pt>
                <c:pt idx="8">
                  <c:v>0.064</c:v>
                </c:pt>
                <c:pt idx="9">
                  <c:v>0.08</c:v>
                </c:pt>
                <c:pt idx="10">
                  <c:v>0.101</c:v>
                </c:pt>
                <c:pt idx="11">
                  <c:v>0.124</c:v>
                </c:pt>
                <c:pt idx="12">
                  <c:v>0.3</c:v>
                </c:pt>
              </c:numCache>
            </c:numRef>
          </c:xVal>
          <c:yVal>
            <c:numRef>
              <c:f>Sheet2!$D$5:$D$17</c:f>
              <c:numCache>
                <c:ptCount val="13"/>
                <c:pt idx="0">
                  <c:v>36.14</c:v>
                </c:pt>
                <c:pt idx="1">
                  <c:v>55.72</c:v>
                </c:pt>
                <c:pt idx="2">
                  <c:v>66.99</c:v>
                </c:pt>
                <c:pt idx="3">
                  <c:v>63.1</c:v>
                </c:pt>
                <c:pt idx="4">
                  <c:v>145.88</c:v>
                </c:pt>
                <c:pt idx="5">
                  <c:v>236.59</c:v>
                </c:pt>
                <c:pt idx="6">
                  <c:v>215.77</c:v>
                </c:pt>
                <c:pt idx="7">
                  <c:v>289.73</c:v>
                </c:pt>
                <c:pt idx="8">
                  <c:v>335.74</c:v>
                </c:pt>
                <c:pt idx="9">
                  <c:v>390.84</c:v>
                </c:pt>
                <c:pt idx="10">
                  <c:v>463.45</c:v>
                </c:pt>
                <c:pt idx="11">
                  <c:v>660.69</c:v>
                </c:pt>
                <c:pt idx="12">
                  <c:v>1577.61</c:v>
                </c:pt>
              </c:numCache>
            </c:numRef>
          </c:yVal>
          <c:smooth val="0"/>
        </c:ser>
        <c:ser>
          <c:idx val="1"/>
          <c:order val="1"/>
          <c:tx>
            <c:v>Distant SNe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Sheet2!$B$18:$B$26</c:f>
              <c:numCache>
                <c:ptCount val="9"/>
                <c:pt idx="0">
                  <c:v>0.38</c:v>
                </c:pt>
                <c:pt idx="1">
                  <c:v>0.43</c:v>
                </c:pt>
                <c:pt idx="2">
                  <c:v>0.43</c:v>
                </c:pt>
                <c:pt idx="3">
                  <c:v>0.44</c:v>
                </c:pt>
                <c:pt idx="4">
                  <c:v>0.48</c:v>
                </c:pt>
                <c:pt idx="5">
                  <c:v>0.5</c:v>
                </c:pt>
                <c:pt idx="6">
                  <c:v>0.57</c:v>
                </c:pt>
                <c:pt idx="7">
                  <c:v>0.62</c:v>
                </c:pt>
                <c:pt idx="8">
                  <c:v>0.97</c:v>
                </c:pt>
              </c:numCache>
            </c:numRef>
          </c:xVal>
          <c:yVal>
            <c:numRef>
              <c:f>Sheet2!$D$18:$D$26</c:f>
              <c:numCache>
                <c:ptCount val="9"/>
                <c:pt idx="0">
                  <c:v>2766.94</c:v>
                </c:pt>
                <c:pt idx="1">
                  <c:v>2546.83</c:v>
                </c:pt>
                <c:pt idx="2">
                  <c:v>2937.65</c:v>
                </c:pt>
                <c:pt idx="3">
                  <c:v>2831.39</c:v>
                </c:pt>
                <c:pt idx="4">
                  <c:v>3147.75</c:v>
                </c:pt>
                <c:pt idx="5">
                  <c:v>3467.37</c:v>
                </c:pt>
                <c:pt idx="6">
                  <c:v>3681.29</c:v>
                </c:pt>
                <c:pt idx="7">
                  <c:v>3999.45</c:v>
                </c:pt>
                <c:pt idx="8">
                  <c:v>7244.36</c:v>
                </c:pt>
              </c:numCache>
            </c:numRef>
          </c:yVal>
          <c:smooth val="0"/>
        </c:ser>
        <c:axId val="44865733"/>
        <c:axId val="1138414"/>
      </c:scatterChart>
      <c:valAx>
        <c:axId val="44865733"/>
        <c:scaling>
          <c:orientation val="minMax"/>
        </c:scaling>
        <c:axPos val="b"/>
        <c:title>
          <c:tx>
            <c:rich>
              <a:bodyPr vert="horz" rot="0" anchor="ctr"/>
              <a:lstStyle/>
              <a:p>
                <a:pPr algn="ctr">
                  <a:defRPr/>
                </a:pPr>
                <a:r>
                  <a:rPr lang="en-US" cap="none" sz="1200" b="1" i="0" u="none" baseline="0">
                    <a:latin typeface="Verdana"/>
                    <a:ea typeface="Verdana"/>
                    <a:cs typeface="Verdana"/>
                  </a:rPr>
                  <a:t>Redshift</a:t>
                </a:r>
              </a:p>
            </c:rich>
          </c:tx>
          <c:layout>
            <c:manualLayout>
              <c:xMode val="factor"/>
              <c:yMode val="factor"/>
              <c:x val="-0.028"/>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38414"/>
        <c:crosses val="autoZero"/>
        <c:crossBetween val="midCat"/>
        <c:dispUnits/>
      </c:valAx>
      <c:valAx>
        <c:axId val="1138414"/>
        <c:scaling>
          <c:orientation val="minMax"/>
        </c:scaling>
        <c:axPos val="l"/>
        <c:title>
          <c:tx>
            <c:rich>
              <a:bodyPr vert="horz" rot="-5400000" anchor="ctr"/>
              <a:lstStyle/>
              <a:p>
                <a:pPr algn="ctr">
                  <a:defRPr/>
                </a:pPr>
                <a:r>
                  <a:rPr lang="en-US" cap="none" sz="1200" b="1" i="0" u="none" baseline="0">
                    <a:latin typeface="Verdana"/>
                    <a:ea typeface="Verdana"/>
                    <a:cs typeface="Verdana"/>
                  </a:rPr>
                  <a:t>Distance (Mpc)</a:t>
                </a:r>
              </a:p>
            </c:rich>
          </c:tx>
          <c:layout>
            <c:manualLayout>
              <c:xMode val="factor"/>
              <c:yMode val="factor"/>
              <c:x val="-0.036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865733"/>
        <c:crosses val="autoZero"/>
        <c:crossBetween val="midCat"/>
        <c:dispUnits/>
      </c:valAx>
      <c:spPr>
        <a:solidFill>
          <a:srgbClr val="C0C0C0"/>
        </a:solidFill>
        <a:ln w="12700">
          <a:solidFill>
            <a:srgbClr val="808080"/>
          </a:solidFill>
        </a:ln>
      </c:spPr>
    </c:plotArea>
    <c:legend>
      <c:legendPos val="r"/>
      <c:layout>
        <c:manualLayout>
          <c:xMode val="edge"/>
          <c:yMode val="edge"/>
          <c:x val="0.762"/>
          <c:y val="0.53075"/>
          <c:w val="0.232"/>
          <c:h val="0.14"/>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Verdana"/>
              <a:ea typeface="Verdana"/>
              <a:cs typeface="Verdan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Verdana"/>
          <a:ea typeface="Verdana"/>
          <a:cs typeface="Verdan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000000"/>
                </a:solidFill>
                <a:latin typeface="Verdana"/>
                <a:ea typeface="Verdana"/>
                <a:cs typeface="Verdana"/>
              </a:rPr>
              <a:t>Distance versus Redshift</a:t>
            </a:r>
          </a:p>
        </c:rich>
      </c:tx>
      <c:layout>
        <c:manualLayout>
          <c:xMode val="factor"/>
          <c:yMode val="factor"/>
          <c:x val="-0.0015"/>
          <c:y val="0"/>
        </c:manualLayout>
      </c:layout>
      <c:spPr>
        <a:noFill/>
        <a:ln>
          <a:noFill/>
        </a:ln>
      </c:spPr>
    </c:title>
    <c:plotArea>
      <c:layout>
        <c:manualLayout>
          <c:xMode val="edge"/>
          <c:yMode val="edge"/>
          <c:x val="0.08425"/>
          <c:y val="0.304"/>
          <c:w val="0.72875"/>
          <c:h val="0.586"/>
        </c:manualLayout>
      </c:layout>
      <c:scatterChart>
        <c:scatterStyle val="lineMarker"/>
        <c:varyColors val="0"/>
        <c:ser>
          <c:idx val="0"/>
          <c:order val="0"/>
          <c:tx>
            <c:v>Nearby SNe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Sheet4!$B$5:$B$17</c:f>
              <c:numCache>
                <c:ptCount val="13"/>
                <c:pt idx="0">
                  <c:v>0.008</c:v>
                </c:pt>
                <c:pt idx="1">
                  <c:v>0.012</c:v>
                </c:pt>
                <c:pt idx="2">
                  <c:v>0.014</c:v>
                </c:pt>
                <c:pt idx="3">
                  <c:v>0.016</c:v>
                </c:pt>
                <c:pt idx="4">
                  <c:v>0.028</c:v>
                </c:pt>
                <c:pt idx="5">
                  <c:v>0.045</c:v>
                </c:pt>
                <c:pt idx="6">
                  <c:v>0.05</c:v>
                </c:pt>
                <c:pt idx="7">
                  <c:v>0.052</c:v>
                </c:pt>
                <c:pt idx="8">
                  <c:v>0.064</c:v>
                </c:pt>
                <c:pt idx="9">
                  <c:v>0.08</c:v>
                </c:pt>
                <c:pt idx="10">
                  <c:v>0.101</c:v>
                </c:pt>
                <c:pt idx="11">
                  <c:v>0.124</c:v>
                </c:pt>
                <c:pt idx="12">
                  <c:v>0.3</c:v>
                </c:pt>
              </c:numCache>
            </c:numRef>
          </c:xVal>
          <c:yVal>
            <c:numRef>
              <c:f>Sheet4!$D$5:$D$17</c:f>
              <c:numCache>
                <c:ptCount val="13"/>
                <c:pt idx="0">
                  <c:v>32.79</c:v>
                </c:pt>
                <c:pt idx="1">
                  <c:v>33.73</c:v>
                </c:pt>
                <c:pt idx="2">
                  <c:v>34.13</c:v>
                </c:pt>
                <c:pt idx="3">
                  <c:v>34</c:v>
                </c:pt>
                <c:pt idx="4">
                  <c:v>35.82</c:v>
                </c:pt>
                <c:pt idx="5">
                  <c:v>36.87</c:v>
                </c:pt>
                <c:pt idx="6">
                  <c:v>36.67</c:v>
                </c:pt>
                <c:pt idx="7">
                  <c:v>37.31</c:v>
                </c:pt>
                <c:pt idx="8">
                  <c:v>37.63</c:v>
                </c:pt>
                <c:pt idx="9">
                  <c:v>37.96</c:v>
                </c:pt>
                <c:pt idx="10">
                  <c:v>38.33</c:v>
                </c:pt>
                <c:pt idx="11">
                  <c:v>39.1</c:v>
                </c:pt>
                <c:pt idx="12">
                  <c:v>40.99</c:v>
                </c:pt>
              </c:numCache>
            </c:numRef>
          </c:yVal>
          <c:smooth val="0"/>
        </c:ser>
        <c:ser>
          <c:idx val="1"/>
          <c:order val="1"/>
          <c:tx>
            <c:v>Distant SNe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Sheet4!$B$18:$B$26</c:f>
              <c:numCache>
                <c:ptCount val="9"/>
                <c:pt idx="0">
                  <c:v>0.38</c:v>
                </c:pt>
                <c:pt idx="1">
                  <c:v>0.43</c:v>
                </c:pt>
                <c:pt idx="2">
                  <c:v>0.43</c:v>
                </c:pt>
                <c:pt idx="3">
                  <c:v>0.44</c:v>
                </c:pt>
                <c:pt idx="4">
                  <c:v>0.48</c:v>
                </c:pt>
                <c:pt idx="5">
                  <c:v>0.5</c:v>
                </c:pt>
                <c:pt idx="6">
                  <c:v>0.57</c:v>
                </c:pt>
                <c:pt idx="7">
                  <c:v>0.62</c:v>
                </c:pt>
                <c:pt idx="8">
                  <c:v>0.97</c:v>
                </c:pt>
              </c:numCache>
            </c:numRef>
          </c:xVal>
          <c:yVal>
            <c:numRef>
              <c:f>Sheet4!$D$18:$D$26</c:f>
              <c:numCache>
                <c:ptCount val="9"/>
                <c:pt idx="0">
                  <c:v>42.21</c:v>
                </c:pt>
                <c:pt idx="1">
                  <c:v>42.03</c:v>
                </c:pt>
                <c:pt idx="2">
                  <c:v>42.34</c:v>
                </c:pt>
                <c:pt idx="3">
                  <c:v>42.26</c:v>
                </c:pt>
                <c:pt idx="4">
                  <c:v>42.49</c:v>
                </c:pt>
                <c:pt idx="5">
                  <c:v>42.7</c:v>
                </c:pt>
                <c:pt idx="6">
                  <c:v>42.83</c:v>
                </c:pt>
                <c:pt idx="7">
                  <c:v>43.01</c:v>
                </c:pt>
                <c:pt idx="8">
                  <c:v>44.3</c:v>
                </c:pt>
              </c:numCache>
            </c:numRef>
          </c:yVal>
          <c:smooth val="0"/>
        </c:ser>
        <c:axId val="10245727"/>
        <c:axId val="25102680"/>
      </c:scatterChart>
      <c:valAx>
        <c:axId val="10245727"/>
        <c:scaling>
          <c:orientation val="minMax"/>
        </c:scaling>
        <c:axPos val="b"/>
        <c:title>
          <c:tx>
            <c:rich>
              <a:bodyPr vert="horz" rot="0" anchor="ctr"/>
              <a:lstStyle/>
              <a:p>
                <a:pPr algn="ctr">
                  <a:defRPr/>
                </a:pPr>
                <a:r>
                  <a:rPr lang="en-US" cap="none" sz="1200" b="1" i="0" u="none" baseline="0">
                    <a:latin typeface="Verdana"/>
                    <a:ea typeface="Verdana"/>
                    <a:cs typeface="Verdana"/>
                  </a:rPr>
                  <a:t>Redshift</a:t>
                </a:r>
              </a:p>
            </c:rich>
          </c:tx>
          <c:layout>
            <c:manualLayout>
              <c:xMode val="factor"/>
              <c:yMode val="factor"/>
              <c:x val="-0.0302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5102680"/>
        <c:crosses val="autoZero"/>
        <c:crossBetween val="midCat"/>
        <c:dispUnits/>
      </c:valAx>
      <c:valAx>
        <c:axId val="25102680"/>
        <c:scaling>
          <c:orientation val="minMax"/>
        </c:scaling>
        <c:axPos val="l"/>
        <c:title>
          <c:tx>
            <c:rich>
              <a:bodyPr vert="horz" rot="-5400000" anchor="ctr"/>
              <a:lstStyle/>
              <a:p>
                <a:pPr algn="ctr">
                  <a:defRPr/>
                </a:pPr>
                <a:r>
                  <a:rPr lang="en-US" cap="none" sz="1200" b="1" i="0" u="none" baseline="0">
                    <a:latin typeface="Verdana"/>
                    <a:ea typeface="Verdana"/>
                    <a:cs typeface="Verdana"/>
                  </a:rPr>
                  <a:t>Luminosity Distance (Mpc)</a:t>
                </a:r>
              </a:p>
            </c:rich>
          </c:tx>
          <c:layout>
            <c:manualLayout>
              <c:xMode val="factor"/>
              <c:yMode val="factor"/>
              <c:x val="-0.027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245727"/>
        <c:crosses val="autoZero"/>
        <c:crossBetween val="midCat"/>
        <c:dispUnits/>
      </c:valAx>
      <c:spPr>
        <a:solidFill>
          <a:srgbClr val="C0C0C0"/>
        </a:solidFill>
        <a:ln w="12700">
          <a:solidFill>
            <a:srgbClr val="808080"/>
          </a:solidFill>
        </a:ln>
      </c:spPr>
    </c:plotArea>
    <c:legend>
      <c:legendPos val="r"/>
      <c:layout>
        <c:manualLayout>
          <c:xMode val="edge"/>
          <c:yMode val="edge"/>
          <c:x val="0.83075"/>
          <c:y val="0.54975"/>
          <c:w val="0.13625"/>
          <c:h val="0.099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Verdana"/>
              <a:ea typeface="Verdana"/>
              <a:cs typeface="Verdan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Verdana"/>
          <a:ea typeface="Verdana"/>
          <a:cs typeface="Verdan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Verdana"/>
                <a:ea typeface="Verdana"/>
                <a:cs typeface="Verdana"/>
              </a:rPr>
              <a:t>Distance versus Log(Redshift)</a:t>
            </a:r>
          </a:p>
        </c:rich>
      </c:tx>
      <c:layout>
        <c:manualLayout>
          <c:xMode val="factor"/>
          <c:yMode val="factor"/>
          <c:x val="-0.0015"/>
          <c:y val="0"/>
        </c:manualLayout>
      </c:layout>
      <c:spPr>
        <a:noFill/>
        <a:ln>
          <a:noFill/>
        </a:ln>
      </c:spPr>
    </c:title>
    <c:plotArea>
      <c:layout>
        <c:manualLayout>
          <c:xMode val="edge"/>
          <c:yMode val="edge"/>
          <c:x val="0.0465"/>
          <c:y val="0.32"/>
          <c:w val="0.70325"/>
          <c:h val="0.606"/>
        </c:manualLayout>
      </c:layout>
      <c:scatterChart>
        <c:scatterStyle val="lineMarker"/>
        <c:varyColors val="0"/>
        <c:ser>
          <c:idx val="0"/>
          <c:order val="0"/>
          <c:tx>
            <c:v>Nearby SNe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0"/>
            <c:dispRSqr val="0"/>
          </c:trendline>
          <c:xVal>
            <c:numRef>
              <c:f>Sheet4!$C$5:$C$17</c:f>
              <c:numCache>
                <c:ptCount val="13"/>
                <c:pt idx="0">
                  <c:v>-2.0969100130080562</c:v>
                </c:pt>
                <c:pt idx="1">
                  <c:v>-1.9208187539523751</c:v>
                </c:pt>
                <c:pt idx="2">
                  <c:v>-1.853871964321762</c:v>
                </c:pt>
                <c:pt idx="3">
                  <c:v>-1.7958800173440752</c:v>
                </c:pt>
                <c:pt idx="4">
                  <c:v>-1.5528419686577808</c:v>
                </c:pt>
                <c:pt idx="5">
                  <c:v>-1.3467874862246563</c:v>
                </c:pt>
                <c:pt idx="6">
                  <c:v>-1.3010299956639813</c:v>
                </c:pt>
                <c:pt idx="7">
                  <c:v>-1.2839966563652008</c:v>
                </c:pt>
                <c:pt idx="8">
                  <c:v>-1.193820026016113</c:v>
                </c:pt>
                <c:pt idx="9">
                  <c:v>-1.0969100130080565</c:v>
                </c:pt>
                <c:pt idx="10">
                  <c:v>-0.9956786262173574</c:v>
                </c:pt>
                <c:pt idx="11">
                  <c:v>-0.906578314837765</c:v>
                </c:pt>
                <c:pt idx="12">
                  <c:v>-0.5228787452803376</c:v>
                </c:pt>
              </c:numCache>
            </c:numRef>
          </c:xVal>
          <c:yVal>
            <c:numRef>
              <c:f>Sheet4!$D$5:$D$17</c:f>
              <c:numCache>
                <c:ptCount val="13"/>
                <c:pt idx="0">
                  <c:v>32.79</c:v>
                </c:pt>
                <c:pt idx="1">
                  <c:v>33.73</c:v>
                </c:pt>
                <c:pt idx="2">
                  <c:v>34.13</c:v>
                </c:pt>
                <c:pt idx="3">
                  <c:v>34</c:v>
                </c:pt>
                <c:pt idx="4">
                  <c:v>35.82</c:v>
                </c:pt>
                <c:pt idx="5">
                  <c:v>36.87</c:v>
                </c:pt>
                <c:pt idx="6">
                  <c:v>36.67</c:v>
                </c:pt>
                <c:pt idx="7">
                  <c:v>37.31</c:v>
                </c:pt>
                <c:pt idx="8">
                  <c:v>37.63</c:v>
                </c:pt>
                <c:pt idx="9">
                  <c:v>37.96</c:v>
                </c:pt>
                <c:pt idx="10">
                  <c:v>38.33</c:v>
                </c:pt>
                <c:pt idx="11">
                  <c:v>39.1</c:v>
                </c:pt>
                <c:pt idx="12">
                  <c:v>40.99</c:v>
                </c:pt>
              </c:numCache>
            </c:numRef>
          </c:yVal>
          <c:smooth val="0"/>
        </c:ser>
        <c:ser>
          <c:idx val="1"/>
          <c:order val="1"/>
          <c:tx>
            <c:v>Distant SNe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Sheet4!$C$18:$C$26</c:f>
              <c:numCache>
                <c:ptCount val="9"/>
                <c:pt idx="0">
                  <c:v>-0.42021640338318983</c:v>
                </c:pt>
                <c:pt idx="1">
                  <c:v>-0.36653154442041347</c:v>
                </c:pt>
                <c:pt idx="2">
                  <c:v>-0.36653154442041347</c:v>
                </c:pt>
                <c:pt idx="3">
                  <c:v>-0.3565473235138126</c:v>
                </c:pt>
                <c:pt idx="4">
                  <c:v>-0.3187587626244128</c:v>
                </c:pt>
                <c:pt idx="5">
                  <c:v>-0.3010299956639812</c:v>
                </c:pt>
                <c:pt idx="6">
                  <c:v>-0.24412514432750865</c:v>
                </c:pt>
                <c:pt idx="7">
                  <c:v>-0.20760831050174613</c:v>
                </c:pt>
                <c:pt idx="8">
                  <c:v>-0.01322826573375516</c:v>
                </c:pt>
              </c:numCache>
            </c:numRef>
          </c:xVal>
          <c:yVal>
            <c:numRef>
              <c:f>Sheet4!$D$18:$D$26</c:f>
              <c:numCache>
                <c:ptCount val="9"/>
                <c:pt idx="0">
                  <c:v>42.21</c:v>
                </c:pt>
                <c:pt idx="1">
                  <c:v>42.03</c:v>
                </c:pt>
                <c:pt idx="2">
                  <c:v>42.34</c:v>
                </c:pt>
                <c:pt idx="3">
                  <c:v>42.26</c:v>
                </c:pt>
                <c:pt idx="4">
                  <c:v>42.49</c:v>
                </c:pt>
                <c:pt idx="5">
                  <c:v>42.7</c:v>
                </c:pt>
                <c:pt idx="6">
                  <c:v>42.83</c:v>
                </c:pt>
                <c:pt idx="7">
                  <c:v>43.01</c:v>
                </c:pt>
                <c:pt idx="8">
                  <c:v>44.3</c:v>
                </c:pt>
              </c:numCache>
            </c:numRef>
          </c:yVal>
          <c:smooth val="0"/>
        </c:ser>
        <c:axId val="24597529"/>
        <c:axId val="20051170"/>
      </c:scatterChart>
      <c:valAx>
        <c:axId val="24597529"/>
        <c:scaling>
          <c:orientation val="minMax"/>
        </c:scaling>
        <c:axPos val="b"/>
        <c:title>
          <c:tx>
            <c:rich>
              <a:bodyPr vert="horz" rot="0" anchor="ctr"/>
              <a:lstStyle/>
              <a:p>
                <a:pPr algn="ctr">
                  <a:defRPr/>
                </a:pPr>
                <a:r>
                  <a:rPr lang="en-US" cap="none" sz="1200" b="1" i="0" u="none" baseline="0">
                    <a:latin typeface="Verdana"/>
                    <a:ea typeface="Verdana"/>
                    <a:cs typeface="Verdana"/>
                  </a:rPr>
                  <a:t>Log( Redshift)</a:t>
                </a:r>
              </a:p>
            </c:rich>
          </c:tx>
          <c:layout>
            <c:manualLayout>
              <c:xMode val="factor"/>
              <c:yMode val="factor"/>
              <c:x val="-0.027"/>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0051170"/>
        <c:crosses val="autoZero"/>
        <c:crossBetween val="midCat"/>
        <c:dispUnits/>
      </c:valAx>
      <c:valAx>
        <c:axId val="20051170"/>
        <c:scaling>
          <c:orientation val="minMax"/>
          <c:min val="30"/>
        </c:scaling>
        <c:axPos val="l"/>
        <c:title>
          <c:tx>
            <c:rich>
              <a:bodyPr vert="horz" rot="-5400000" anchor="ctr"/>
              <a:lstStyle/>
              <a:p>
                <a:pPr algn="ctr">
                  <a:defRPr/>
                </a:pPr>
                <a:r>
                  <a:rPr lang="en-US" cap="none" sz="1200" b="1" i="0" u="none" baseline="0">
                    <a:latin typeface="Verdana"/>
                    <a:ea typeface="Verdana"/>
                    <a:cs typeface="Verdana"/>
                  </a:rPr>
                  <a:t>Luminosity Distance (Mpc)</a:t>
                </a:r>
              </a:p>
            </c:rich>
          </c:tx>
          <c:layout>
            <c:manualLayout>
              <c:xMode val="factor"/>
              <c:yMode val="factor"/>
              <c:x val="-0.028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24597529"/>
        <c:crosses val="autoZero"/>
        <c:crossBetween val="midCat"/>
        <c:dispUnits/>
      </c:valAx>
      <c:spPr>
        <a:solidFill>
          <a:srgbClr val="C0C0C0"/>
        </a:solidFill>
        <a:ln w="12700">
          <a:solidFill>
            <a:srgbClr val="808080"/>
          </a:solidFill>
        </a:ln>
      </c:spPr>
    </c:plotArea>
    <c:legend>
      <c:legendPos val="r"/>
      <c:layout>
        <c:manualLayout>
          <c:xMode val="edge"/>
          <c:yMode val="edge"/>
          <c:x val="0.7615"/>
          <c:y val="0.53225"/>
          <c:w val="0.2325"/>
          <c:h val="0.136"/>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Verdana"/>
              <a:ea typeface="Verdana"/>
              <a:cs typeface="Verdan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7</xdr:row>
      <xdr:rowOff>9525</xdr:rowOff>
    </xdr:from>
    <xdr:to>
      <xdr:col>9</xdr:col>
      <xdr:colOff>828675</xdr:colOff>
      <xdr:row>38</xdr:row>
      <xdr:rowOff>152400</xdr:rowOff>
    </xdr:to>
    <xdr:graphicFrame>
      <xdr:nvGraphicFramePr>
        <xdr:cNvPr id="1" name="Chart -1023"/>
        <xdr:cNvGraphicFramePr/>
      </xdr:nvGraphicFramePr>
      <xdr:xfrm>
        <a:off x="828675" y="1657350"/>
        <a:ext cx="7543800" cy="5162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28575</xdr:rowOff>
    </xdr:from>
    <xdr:to>
      <xdr:col>10</xdr:col>
      <xdr:colOff>9525</xdr:colOff>
      <xdr:row>35</xdr:row>
      <xdr:rowOff>9525</xdr:rowOff>
    </xdr:to>
    <xdr:graphicFrame>
      <xdr:nvGraphicFramePr>
        <xdr:cNvPr id="1" name="Chart -1021"/>
        <xdr:cNvGraphicFramePr/>
      </xdr:nvGraphicFramePr>
      <xdr:xfrm>
        <a:off x="847725" y="1485900"/>
        <a:ext cx="7543800" cy="4838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37</xdr:row>
      <xdr:rowOff>9525</xdr:rowOff>
    </xdr:from>
    <xdr:to>
      <xdr:col>9</xdr:col>
      <xdr:colOff>828675</xdr:colOff>
      <xdr:row>69</xdr:row>
      <xdr:rowOff>133350</xdr:rowOff>
    </xdr:to>
    <xdr:graphicFrame>
      <xdr:nvGraphicFramePr>
        <xdr:cNvPr id="2" name="Chart -1020"/>
        <xdr:cNvGraphicFramePr/>
      </xdr:nvGraphicFramePr>
      <xdr:xfrm>
        <a:off x="838200" y="6648450"/>
        <a:ext cx="7534275" cy="5305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2" sqref="A2:E2"/>
    </sheetView>
  </sheetViews>
  <sheetFormatPr defaultColWidth="11.00390625" defaultRowHeight="12.75"/>
  <cols>
    <col min="5" max="5" width="12.875" style="0" customWidth="1"/>
  </cols>
  <sheetData>
    <row r="1" spans="1:5" ht="12.75">
      <c r="A1" s="22" t="s">
        <v>29</v>
      </c>
      <c r="B1" s="23"/>
      <c r="C1" s="23"/>
      <c r="D1" s="23"/>
      <c r="E1" s="23"/>
    </row>
    <row r="2" spans="1:5" ht="63" customHeight="1">
      <c r="A2" s="21" t="s">
        <v>33</v>
      </c>
      <c r="B2" s="21"/>
      <c r="C2" s="21"/>
      <c r="D2" s="21"/>
      <c r="E2" s="21"/>
    </row>
    <row r="4" spans="1:5" ht="25.5">
      <c r="A4" s="1" t="s">
        <v>2</v>
      </c>
      <c r="B4" s="1" t="s">
        <v>3</v>
      </c>
      <c r="C4" s="2" t="s">
        <v>4</v>
      </c>
      <c r="D4" s="3" t="s">
        <v>5</v>
      </c>
      <c r="E4" s="20" t="s">
        <v>6</v>
      </c>
    </row>
    <row r="5" spans="1:5" ht="12.75">
      <c r="A5" s="4" t="s">
        <v>7</v>
      </c>
      <c r="B5" s="5">
        <v>0.008</v>
      </c>
      <c r="C5" s="6">
        <f aca="true" t="shared" si="0" ref="C5:C26">LOG10(B5)</f>
        <v>-2.0969100130080562</v>
      </c>
      <c r="D5" s="6">
        <v>32.79</v>
      </c>
      <c r="E5" s="7">
        <f aca="true" t="shared" si="1" ref="E5:E26">10^((D5-25)/5)</f>
        <v>36.14098626396133</v>
      </c>
    </row>
    <row r="6" spans="1:5" ht="12.75">
      <c r="A6" s="8" t="s">
        <v>8</v>
      </c>
      <c r="B6" s="9">
        <v>0.012</v>
      </c>
      <c r="C6" s="10">
        <f t="shared" si="0"/>
        <v>-1.9208187539523751</v>
      </c>
      <c r="D6" s="10">
        <v>33.73</v>
      </c>
      <c r="E6" s="11">
        <f t="shared" si="1"/>
        <v>55.71857489319294</v>
      </c>
    </row>
    <row r="7" spans="1:5" ht="12.75">
      <c r="A7" s="12" t="s">
        <v>9</v>
      </c>
      <c r="B7" s="9">
        <v>0.014</v>
      </c>
      <c r="C7" s="10">
        <f t="shared" si="0"/>
        <v>-1.853871964321762</v>
      </c>
      <c r="D7" s="10">
        <v>34.13</v>
      </c>
      <c r="E7" s="11">
        <f t="shared" si="1"/>
        <v>66.98846094165278</v>
      </c>
    </row>
    <row r="8" spans="1:5" ht="12.75">
      <c r="A8" s="12" t="s">
        <v>10</v>
      </c>
      <c r="B8" s="9">
        <v>0.016</v>
      </c>
      <c r="C8" s="10">
        <f t="shared" si="0"/>
        <v>-1.7958800173440752</v>
      </c>
      <c r="D8" s="10">
        <v>34</v>
      </c>
      <c r="E8" s="11">
        <f t="shared" si="1"/>
        <v>63.095734448019364</v>
      </c>
    </row>
    <row r="9" spans="1:5" ht="12.75">
      <c r="A9" s="12" t="s">
        <v>11</v>
      </c>
      <c r="B9" s="9">
        <v>0.028</v>
      </c>
      <c r="C9" s="10">
        <f t="shared" si="0"/>
        <v>-1.5528419686577808</v>
      </c>
      <c r="D9" s="10">
        <v>35.82</v>
      </c>
      <c r="E9" s="11">
        <f t="shared" si="1"/>
        <v>145.88142602753496</v>
      </c>
    </row>
    <row r="10" spans="1:5" ht="12.75">
      <c r="A10" s="12" t="s">
        <v>12</v>
      </c>
      <c r="B10" s="9">
        <v>0.045</v>
      </c>
      <c r="C10" s="10">
        <f t="shared" si="0"/>
        <v>-1.3467874862246563</v>
      </c>
      <c r="D10" s="10">
        <v>36.87</v>
      </c>
      <c r="E10" s="11">
        <f t="shared" si="1"/>
        <v>236.59196974857576</v>
      </c>
    </row>
    <row r="11" spans="1:5" ht="12.75">
      <c r="A11" s="12" t="s">
        <v>13</v>
      </c>
      <c r="B11" s="9">
        <v>0.05</v>
      </c>
      <c r="C11" s="10">
        <f t="shared" si="0"/>
        <v>-1.3010299956639813</v>
      </c>
      <c r="D11" s="10">
        <v>36.67</v>
      </c>
      <c r="E11" s="11">
        <f t="shared" si="1"/>
        <v>215.77444091526704</v>
      </c>
    </row>
    <row r="12" spans="1:5" ht="12.75">
      <c r="A12" s="12" t="s">
        <v>14</v>
      </c>
      <c r="B12" s="9">
        <v>0.052</v>
      </c>
      <c r="C12" s="10">
        <f t="shared" si="0"/>
        <v>-1.2839966563652008</v>
      </c>
      <c r="D12" s="10">
        <v>37.31</v>
      </c>
      <c r="E12" s="11">
        <f t="shared" si="1"/>
        <v>289.73435877013287</v>
      </c>
    </row>
    <row r="13" spans="1:5" ht="12.75">
      <c r="A13" s="12" t="s">
        <v>15</v>
      </c>
      <c r="B13" s="9">
        <v>0.064</v>
      </c>
      <c r="C13" s="10">
        <f t="shared" si="0"/>
        <v>-1.193820026016113</v>
      </c>
      <c r="D13" s="10">
        <v>37.63</v>
      </c>
      <c r="E13" s="11">
        <f t="shared" si="1"/>
        <v>335.73761424295543</v>
      </c>
    </row>
    <row r="14" spans="1:5" ht="12.75">
      <c r="A14" s="12" t="s">
        <v>16</v>
      </c>
      <c r="B14" s="9">
        <v>0.08</v>
      </c>
      <c r="C14" s="10">
        <f t="shared" si="0"/>
        <v>-1.0969100130080565</v>
      </c>
      <c r="D14" s="10">
        <v>37.96</v>
      </c>
      <c r="E14" s="11">
        <f t="shared" si="1"/>
        <v>390.8408957924023</v>
      </c>
    </row>
    <row r="15" spans="1:5" ht="12.75">
      <c r="A15" s="12" t="s">
        <v>17</v>
      </c>
      <c r="B15" s="9">
        <v>0.101</v>
      </c>
      <c r="C15" s="10">
        <f t="shared" si="0"/>
        <v>-0.9956786262173574</v>
      </c>
      <c r="D15" s="10">
        <v>38.33</v>
      </c>
      <c r="E15" s="11">
        <f t="shared" si="1"/>
        <v>463.44691973628767</v>
      </c>
    </row>
    <row r="16" spans="1:5" ht="12.75">
      <c r="A16" s="12" t="s">
        <v>18</v>
      </c>
      <c r="B16" s="9">
        <v>0.124</v>
      </c>
      <c r="C16" s="10">
        <f t="shared" si="0"/>
        <v>-0.906578314837765</v>
      </c>
      <c r="D16" s="10">
        <v>39.1</v>
      </c>
      <c r="E16" s="11">
        <f t="shared" si="1"/>
        <v>660.693448007597</v>
      </c>
    </row>
    <row r="17" spans="1:5" ht="12.75">
      <c r="A17" s="12" t="s">
        <v>19</v>
      </c>
      <c r="B17" s="9">
        <v>0.3</v>
      </c>
      <c r="C17" s="10">
        <f t="shared" si="0"/>
        <v>-0.5228787452803376</v>
      </c>
      <c r="D17" s="10">
        <v>40.99</v>
      </c>
      <c r="E17" s="11">
        <f t="shared" si="1"/>
        <v>1577.6112696993514</v>
      </c>
    </row>
    <row r="18" spans="1:5" ht="12.75">
      <c r="A18" s="13" t="s">
        <v>20</v>
      </c>
      <c r="B18" s="14">
        <v>0.38</v>
      </c>
      <c r="C18" s="15">
        <f t="shared" si="0"/>
        <v>-0.42021640338318983</v>
      </c>
      <c r="D18" s="15">
        <v>42.21</v>
      </c>
      <c r="E18" s="16">
        <f t="shared" si="1"/>
        <v>2766.9416454115153</v>
      </c>
    </row>
    <row r="19" spans="1:5" ht="12.75">
      <c r="A19" s="13" t="s">
        <v>21</v>
      </c>
      <c r="B19" s="14">
        <v>0.43</v>
      </c>
      <c r="C19" s="15">
        <f t="shared" si="0"/>
        <v>-0.36653154442041347</v>
      </c>
      <c r="D19" s="15">
        <v>42.03</v>
      </c>
      <c r="E19" s="16">
        <f t="shared" si="1"/>
        <v>2546.8302525850436</v>
      </c>
    </row>
    <row r="20" spans="1:5" ht="12.75">
      <c r="A20" s="13" t="s">
        <v>22</v>
      </c>
      <c r="B20" s="14">
        <v>0.43</v>
      </c>
      <c r="C20" s="15">
        <f t="shared" si="0"/>
        <v>-0.36653154442041347</v>
      </c>
      <c r="D20" s="15">
        <v>42.34</v>
      </c>
      <c r="E20" s="16">
        <f t="shared" si="1"/>
        <v>2937.649651961539</v>
      </c>
    </row>
    <row r="21" spans="1:5" ht="12.75">
      <c r="A21" s="13" t="s">
        <v>23</v>
      </c>
      <c r="B21" s="14">
        <v>0.44</v>
      </c>
      <c r="C21" s="15">
        <f t="shared" si="0"/>
        <v>-0.3565473235138126</v>
      </c>
      <c r="D21" s="15">
        <v>42.26</v>
      </c>
      <c r="E21" s="16">
        <f t="shared" si="1"/>
        <v>2831.3919957993776</v>
      </c>
    </row>
    <row r="22" spans="1:5" ht="12.75">
      <c r="A22" s="13" t="s">
        <v>24</v>
      </c>
      <c r="B22" s="14">
        <v>0.48</v>
      </c>
      <c r="C22" s="15">
        <f t="shared" si="0"/>
        <v>-0.3187587626244128</v>
      </c>
      <c r="D22" s="15">
        <v>42.49</v>
      </c>
      <c r="E22" s="16">
        <f t="shared" si="1"/>
        <v>3147.748314101318</v>
      </c>
    </row>
    <row r="23" spans="1:5" ht="12.75">
      <c r="A23" s="13" t="s">
        <v>25</v>
      </c>
      <c r="B23" s="14">
        <v>0.5</v>
      </c>
      <c r="C23" s="15">
        <f t="shared" si="0"/>
        <v>-0.3010299956639812</v>
      </c>
      <c r="D23" s="15">
        <v>42.7</v>
      </c>
      <c r="E23" s="16">
        <f t="shared" si="1"/>
        <v>3467.3685045253224</v>
      </c>
    </row>
    <row r="24" spans="1:5" ht="12.75">
      <c r="A24" s="13" t="s">
        <v>26</v>
      </c>
      <c r="B24" s="14">
        <v>0.57</v>
      </c>
      <c r="C24" s="15">
        <f t="shared" si="0"/>
        <v>-0.24412514432750865</v>
      </c>
      <c r="D24" s="15">
        <v>42.83</v>
      </c>
      <c r="E24" s="16">
        <f t="shared" si="1"/>
        <v>3681.289736425316</v>
      </c>
    </row>
    <row r="25" spans="1:5" ht="12.75">
      <c r="A25" s="13" t="s">
        <v>27</v>
      </c>
      <c r="B25" s="14">
        <v>0.62</v>
      </c>
      <c r="C25" s="15">
        <f t="shared" si="0"/>
        <v>-0.20760831050174613</v>
      </c>
      <c r="D25" s="15">
        <v>43.01</v>
      </c>
      <c r="E25" s="16">
        <f t="shared" si="1"/>
        <v>3999.447497610971</v>
      </c>
    </row>
    <row r="26" spans="1:5" ht="12.75">
      <c r="A26" s="13" t="s">
        <v>28</v>
      </c>
      <c r="B26" s="14">
        <v>0.97</v>
      </c>
      <c r="C26" s="15">
        <f t="shared" si="0"/>
        <v>-0.01322826573375516</v>
      </c>
      <c r="D26" s="15">
        <v>44.3</v>
      </c>
      <c r="E26" s="16">
        <f t="shared" si="1"/>
        <v>7244.359600749891</v>
      </c>
    </row>
  </sheetData>
  <mergeCells count="2">
    <mergeCell ref="A2:E2"/>
    <mergeCell ref="A1:E1"/>
  </mergeCells>
  <printOptions/>
  <pageMargins left="0.75" right="0.75" top="1" bottom="1" header="0.5" footer="0.5"/>
  <pageSetup fitToHeight="1" fitToWidth="1"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G22" sqref="G22"/>
    </sheetView>
  </sheetViews>
  <sheetFormatPr defaultColWidth="11.00390625" defaultRowHeight="12.75"/>
  <cols>
    <col min="4" max="4" width="12.25390625" style="19" customWidth="1"/>
  </cols>
  <sheetData>
    <row r="1" spans="1:5" ht="12.75">
      <c r="A1" s="22" t="s">
        <v>29</v>
      </c>
      <c r="B1" s="22"/>
      <c r="C1" s="22"/>
      <c r="D1" s="22"/>
      <c r="E1" s="22"/>
    </row>
    <row r="2" spans="1:4" ht="57" customHeight="1">
      <c r="A2" s="24" t="s">
        <v>0</v>
      </c>
      <c r="B2" s="21"/>
      <c r="C2" s="21"/>
      <c r="D2" s="21"/>
    </row>
    <row r="4" spans="1:4" ht="25.5">
      <c r="A4" s="1" t="s">
        <v>2</v>
      </c>
      <c r="B4" s="1" t="s">
        <v>3</v>
      </c>
      <c r="C4" s="2" t="s">
        <v>4</v>
      </c>
      <c r="D4" s="20" t="s">
        <v>6</v>
      </c>
    </row>
    <row r="5" spans="1:4" ht="12.75">
      <c r="A5" s="4" t="s">
        <v>7</v>
      </c>
      <c r="B5" s="5">
        <v>0.008</v>
      </c>
      <c r="C5" s="6">
        <f aca="true" t="shared" si="0" ref="C5:C26">LOG10(B5)</f>
        <v>-2.0969100130080562</v>
      </c>
      <c r="D5" s="17">
        <v>36.14</v>
      </c>
    </row>
    <row r="6" spans="1:4" ht="12.75">
      <c r="A6" s="8" t="s">
        <v>8</v>
      </c>
      <c r="B6" s="9">
        <v>0.012</v>
      </c>
      <c r="C6" s="10">
        <f t="shared" si="0"/>
        <v>-1.9208187539523751</v>
      </c>
      <c r="D6" s="17">
        <v>55.72</v>
      </c>
    </row>
    <row r="7" spans="1:4" ht="12.75">
      <c r="A7" s="12" t="s">
        <v>9</v>
      </c>
      <c r="B7" s="9">
        <v>0.014</v>
      </c>
      <c r="C7" s="10">
        <f t="shared" si="0"/>
        <v>-1.853871964321762</v>
      </c>
      <c r="D7" s="17">
        <v>66.99</v>
      </c>
    </row>
    <row r="8" spans="1:4" ht="12.75">
      <c r="A8" s="12" t="s">
        <v>10</v>
      </c>
      <c r="B8" s="9">
        <v>0.016</v>
      </c>
      <c r="C8" s="10">
        <f t="shared" si="0"/>
        <v>-1.7958800173440752</v>
      </c>
      <c r="D8" s="17">
        <v>63.1</v>
      </c>
    </row>
    <row r="9" spans="1:4" ht="12.75">
      <c r="A9" s="12" t="s">
        <v>11</v>
      </c>
      <c r="B9" s="9">
        <v>0.028</v>
      </c>
      <c r="C9" s="10">
        <f t="shared" si="0"/>
        <v>-1.5528419686577808</v>
      </c>
      <c r="D9" s="17">
        <v>145.88</v>
      </c>
    </row>
    <row r="10" spans="1:4" ht="12.75">
      <c r="A10" s="12" t="s">
        <v>12</v>
      </c>
      <c r="B10" s="9">
        <v>0.045</v>
      </c>
      <c r="C10" s="10">
        <f t="shared" si="0"/>
        <v>-1.3467874862246563</v>
      </c>
      <c r="D10" s="17">
        <v>236.59</v>
      </c>
    </row>
    <row r="11" spans="1:4" ht="12.75">
      <c r="A11" s="12" t="s">
        <v>13</v>
      </c>
      <c r="B11" s="9">
        <v>0.05</v>
      </c>
      <c r="C11" s="10">
        <f t="shared" si="0"/>
        <v>-1.3010299956639813</v>
      </c>
      <c r="D11" s="17">
        <v>215.77</v>
      </c>
    </row>
    <row r="12" spans="1:4" ht="12.75">
      <c r="A12" s="12" t="s">
        <v>14</v>
      </c>
      <c r="B12" s="9">
        <v>0.052</v>
      </c>
      <c r="C12" s="10">
        <f t="shared" si="0"/>
        <v>-1.2839966563652008</v>
      </c>
      <c r="D12" s="17">
        <v>289.73</v>
      </c>
    </row>
    <row r="13" spans="1:4" ht="12.75">
      <c r="A13" s="12" t="s">
        <v>15</v>
      </c>
      <c r="B13" s="9">
        <v>0.064</v>
      </c>
      <c r="C13" s="10">
        <f t="shared" si="0"/>
        <v>-1.193820026016113</v>
      </c>
      <c r="D13" s="17">
        <v>335.74</v>
      </c>
    </row>
    <row r="14" spans="1:4" ht="12.75">
      <c r="A14" s="12" t="s">
        <v>16</v>
      </c>
      <c r="B14" s="9">
        <v>0.08</v>
      </c>
      <c r="C14" s="10">
        <f t="shared" si="0"/>
        <v>-1.0969100130080565</v>
      </c>
      <c r="D14" s="17">
        <v>390.84</v>
      </c>
    </row>
    <row r="15" spans="1:4" ht="12.75">
      <c r="A15" s="12" t="s">
        <v>17</v>
      </c>
      <c r="B15" s="9">
        <v>0.101</v>
      </c>
      <c r="C15" s="10">
        <f t="shared" si="0"/>
        <v>-0.9956786262173574</v>
      </c>
      <c r="D15" s="17">
        <v>463.45</v>
      </c>
    </row>
    <row r="16" spans="1:4" ht="12.75">
      <c r="A16" s="12" t="s">
        <v>18</v>
      </c>
      <c r="B16" s="9">
        <v>0.124</v>
      </c>
      <c r="C16" s="10">
        <f t="shared" si="0"/>
        <v>-0.906578314837765</v>
      </c>
      <c r="D16" s="17">
        <v>660.69</v>
      </c>
    </row>
    <row r="17" spans="1:4" ht="12.75">
      <c r="A17" s="12" t="s">
        <v>19</v>
      </c>
      <c r="B17" s="9">
        <v>0.3</v>
      </c>
      <c r="C17" s="10">
        <f t="shared" si="0"/>
        <v>-0.5228787452803376</v>
      </c>
      <c r="D17" s="17">
        <v>1577.61</v>
      </c>
    </row>
    <row r="18" spans="1:4" ht="12.75">
      <c r="A18" s="13" t="s">
        <v>20</v>
      </c>
      <c r="B18" s="14">
        <v>0.38</v>
      </c>
      <c r="C18" s="15">
        <f t="shared" si="0"/>
        <v>-0.42021640338318983</v>
      </c>
      <c r="D18" s="18">
        <v>2766.94</v>
      </c>
    </row>
    <row r="19" spans="1:4" ht="12.75">
      <c r="A19" s="13" t="s">
        <v>21</v>
      </c>
      <c r="B19" s="14">
        <v>0.43</v>
      </c>
      <c r="C19" s="15">
        <f t="shared" si="0"/>
        <v>-0.36653154442041347</v>
      </c>
      <c r="D19" s="18">
        <v>2546.83</v>
      </c>
    </row>
    <row r="20" spans="1:4" ht="12.75">
      <c r="A20" s="13" t="s">
        <v>22</v>
      </c>
      <c r="B20" s="14">
        <v>0.43</v>
      </c>
      <c r="C20" s="15">
        <f t="shared" si="0"/>
        <v>-0.36653154442041347</v>
      </c>
      <c r="D20" s="18">
        <v>2937.65</v>
      </c>
    </row>
    <row r="21" spans="1:4" ht="12.75">
      <c r="A21" s="13" t="s">
        <v>23</v>
      </c>
      <c r="B21" s="14">
        <v>0.44</v>
      </c>
      <c r="C21" s="15">
        <f t="shared" si="0"/>
        <v>-0.3565473235138126</v>
      </c>
      <c r="D21" s="18">
        <v>2831.39</v>
      </c>
    </row>
    <row r="22" spans="1:4" ht="12.75">
      <c r="A22" s="13" t="s">
        <v>24</v>
      </c>
      <c r="B22" s="14">
        <v>0.48</v>
      </c>
      <c r="C22" s="15">
        <f t="shared" si="0"/>
        <v>-0.3187587626244128</v>
      </c>
      <c r="D22" s="18">
        <v>3147.75</v>
      </c>
    </row>
    <row r="23" spans="1:4" ht="12.75">
      <c r="A23" s="13" t="s">
        <v>25</v>
      </c>
      <c r="B23" s="14">
        <v>0.5</v>
      </c>
      <c r="C23" s="15">
        <f t="shared" si="0"/>
        <v>-0.3010299956639812</v>
      </c>
      <c r="D23" s="18">
        <v>3467.37</v>
      </c>
    </row>
    <row r="24" spans="1:4" ht="12.75">
      <c r="A24" s="13" t="s">
        <v>26</v>
      </c>
      <c r="B24" s="14">
        <v>0.57</v>
      </c>
      <c r="C24" s="15">
        <f t="shared" si="0"/>
        <v>-0.24412514432750865</v>
      </c>
      <c r="D24" s="18">
        <v>3681.29</v>
      </c>
    </row>
    <row r="25" spans="1:4" ht="12.75">
      <c r="A25" s="13" t="s">
        <v>27</v>
      </c>
      <c r="B25" s="14">
        <v>0.62</v>
      </c>
      <c r="C25" s="15">
        <f t="shared" si="0"/>
        <v>-0.20760831050174613</v>
      </c>
      <c r="D25" s="18">
        <v>3999.45</v>
      </c>
    </row>
    <row r="26" spans="1:4" ht="12.75">
      <c r="A26" s="13" t="s">
        <v>28</v>
      </c>
      <c r="B26" s="14">
        <v>0.97</v>
      </c>
      <c r="C26" s="15">
        <f t="shared" si="0"/>
        <v>-0.01322826573375516</v>
      </c>
      <c r="D26" s="18">
        <v>7244.36</v>
      </c>
    </row>
  </sheetData>
  <mergeCells count="2">
    <mergeCell ref="A1:E1"/>
    <mergeCell ref="A2:D2"/>
  </mergeCells>
  <printOptions/>
  <pageMargins left="0.75" right="0.75" top="1" bottom="1" header="0.5" footer="0.5"/>
  <pageSetup fitToHeight="1" fitToWidth="1"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2:J3"/>
  <sheetViews>
    <sheetView workbookViewId="0" topLeftCell="A1">
      <selection activeCell="B3" sqref="B3:J3"/>
    </sheetView>
  </sheetViews>
  <sheetFormatPr defaultColWidth="11.00390625" defaultRowHeight="12.75"/>
  <sheetData>
    <row r="2" spans="2:10" ht="33" customHeight="1">
      <c r="B2" s="22" t="s">
        <v>30</v>
      </c>
      <c r="C2" s="25"/>
      <c r="D2" s="25"/>
      <c r="E2" s="25"/>
      <c r="F2" s="25"/>
      <c r="G2" s="25"/>
      <c r="H2" s="25"/>
      <c r="I2" s="25"/>
      <c r="J2" s="25"/>
    </row>
    <row r="3" spans="2:10" ht="33" customHeight="1">
      <c r="B3" s="26" t="s">
        <v>31</v>
      </c>
      <c r="C3" s="21"/>
      <c r="D3" s="21"/>
      <c r="E3" s="21"/>
      <c r="F3" s="21"/>
      <c r="G3" s="21"/>
      <c r="H3" s="21"/>
      <c r="I3" s="21"/>
      <c r="J3" s="21"/>
    </row>
  </sheetData>
  <mergeCells count="2">
    <mergeCell ref="B2:J2"/>
    <mergeCell ref="B3:J3"/>
  </mergeCells>
  <printOptions/>
  <pageMargins left="0.75" right="0.75" top="1" bottom="1" header="0.5" footer="0.5"/>
  <pageSetup fitToHeight="1" fitToWidth="1" orientation="portrait" paperSize="9" scale="67"/>
  <drawing r:id="rId1"/>
</worksheet>
</file>

<file path=xl/worksheets/sheet4.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F9" sqref="F9"/>
    </sheetView>
  </sheetViews>
  <sheetFormatPr defaultColWidth="11.00390625" defaultRowHeight="12.75"/>
  <sheetData>
    <row r="1" spans="1:5" ht="12.75">
      <c r="A1" s="22" t="s">
        <v>29</v>
      </c>
      <c r="B1" s="22"/>
      <c r="C1" s="22"/>
      <c r="D1" s="22"/>
      <c r="E1" s="22"/>
    </row>
    <row r="2" spans="1:4" ht="48" customHeight="1">
      <c r="A2" s="24" t="s">
        <v>1</v>
      </c>
      <c r="B2" s="21"/>
      <c r="C2" s="21"/>
      <c r="D2" s="21"/>
    </row>
    <row r="4" spans="1:4" ht="25.5">
      <c r="A4" s="1" t="s">
        <v>2</v>
      </c>
      <c r="B4" s="1" t="s">
        <v>3</v>
      </c>
      <c r="C4" s="2" t="s">
        <v>4</v>
      </c>
      <c r="D4" s="3" t="s">
        <v>5</v>
      </c>
    </row>
    <row r="5" spans="1:4" ht="12.75">
      <c r="A5" s="4" t="s">
        <v>7</v>
      </c>
      <c r="B5" s="5">
        <v>0.008</v>
      </c>
      <c r="C5" s="6">
        <f aca="true" t="shared" si="0" ref="C5:C26">LOG10(B5)</f>
        <v>-2.0969100130080562</v>
      </c>
      <c r="D5" s="6">
        <v>32.79</v>
      </c>
    </row>
    <row r="6" spans="1:4" ht="12.75">
      <c r="A6" s="8" t="s">
        <v>8</v>
      </c>
      <c r="B6" s="9">
        <v>0.012</v>
      </c>
      <c r="C6" s="10">
        <f t="shared" si="0"/>
        <v>-1.9208187539523751</v>
      </c>
      <c r="D6" s="10">
        <v>33.73</v>
      </c>
    </row>
    <row r="7" spans="1:4" ht="12.75">
      <c r="A7" s="12" t="s">
        <v>9</v>
      </c>
      <c r="B7" s="9">
        <v>0.014</v>
      </c>
      <c r="C7" s="10">
        <f t="shared" si="0"/>
        <v>-1.853871964321762</v>
      </c>
      <c r="D7" s="10">
        <v>34.13</v>
      </c>
    </row>
    <row r="8" spans="1:4" ht="12.75">
      <c r="A8" s="12" t="s">
        <v>10</v>
      </c>
      <c r="B8" s="9">
        <v>0.016</v>
      </c>
      <c r="C8" s="10">
        <f t="shared" si="0"/>
        <v>-1.7958800173440752</v>
      </c>
      <c r="D8" s="10">
        <v>34</v>
      </c>
    </row>
    <row r="9" spans="1:4" ht="12.75">
      <c r="A9" s="12" t="s">
        <v>11</v>
      </c>
      <c r="B9" s="9">
        <v>0.028</v>
      </c>
      <c r="C9" s="10">
        <f t="shared" si="0"/>
        <v>-1.5528419686577808</v>
      </c>
      <c r="D9" s="10">
        <v>35.82</v>
      </c>
    </row>
    <row r="10" spans="1:4" ht="12.75">
      <c r="A10" s="12" t="s">
        <v>12</v>
      </c>
      <c r="B10" s="9">
        <v>0.045</v>
      </c>
      <c r="C10" s="10">
        <f t="shared" si="0"/>
        <v>-1.3467874862246563</v>
      </c>
      <c r="D10" s="10">
        <v>36.87</v>
      </c>
    </row>
    <row r="11" spans="1:4" ht="12.75">
      <c r="A11" s="12" t="s">
        <v>13</v>
      </c>
      <c r="B11" s="9">
        <v>0.05</v>
      </c>
      <c r="C11" s="10">
        <f t="shared" si="0"/>
        <v>-1.3010299956639813</v>
      </c>
      <c r="D11" s="10">
        <v>36.67</v>
      </c>
    </row>
    <row r="12" spans="1:4" ht="12.75">
      <c r="A12" s="12" t="s">
        <v>14</v>
      </c>
      <c r="B12" s="9">
        <v>0.052</v>
      </c>
      <c r="C12" s="10">
        <f t="shared" si="0"/>
        <v>-1.2839966563652008</v>
      </c>
      <c r="D12" s="10">
        <v>37.31</v>
      </c>
    </row>
    <row r="13" spans="1:4" ht="12.75">
      <c r="A13" s="12" t="s">
        <v>15</v>
      </c>
      <c r="B13" s="9">
        <v>0.064</v>
      </c>
      <c r="C13" s="10">
        <f t="shared" si="0"/>
        <v>-1.193820026016113</v>
      </c>
      <c r="D13" s="10">
        <v>37.63</v>
      </c>
    </row>
    <row r="14" spans="1:4" ht="12.75">
      <c r="A14" s="12" t="s">
        <v>16</v>
      </c>
      <c r="B14" s="9">
        <v>0.08</v>
      </c>
      <c r="C14" s="10">
        <f t="shared" si="0"/>
        <v>-1.0969100130080565</v>
      </c>
      <c r="D14" s="10">
        <v>37.96</v>
      </c>
    </row>
    <row r="15" spans="1:4" ht="12.75">
      <c r="A15" s="12" t="s">
        <v>17</v>
      </c>
      <c r="B15" s="9">
        <v>0.101</v>
      </c>
      <c r="C15" s="10">
        <f t="shared" si="0"/>
        <v>-0.9956786262173574</v>
      </c>
      <c r="D15" s="10">
        <v>38.33</v>
      </c>
    </row>
    <row r="16" spans="1:4" ht="12.75">
      <c r="A16" s="12" t="s">
        <v>18</v>
      </c>
      <c r="B16" s="9">
        <v>0.124</v>
      </c>
      <c r="C16" s="10">
        <f t="shared" si="0"/>
        <v>-0.906578314837765</v>
      </c>
      <c r="D16" s="10">
        <v>39.1</v>
      </c>
    </row>
    <row r="17" spans="1:4" ht="12.75">
      <c r="A17" s="12" t="s">
        <v>19</v>
      </c>
      <c r="B17" s="9">
        <v>0.3</v>
      </c>
      <c r="C17" s="10">
        <f t="shared" si="0"/>
        <v>-0.5228787452803376</v>
      </c>
      <c r="D17" s="10">
        <v>40.99</v>
      </c>
    </row>
    <row r="18" spans="1:4" ht="12.75">
      <c r="A18" s="13" t="s">
        <v>20</v>
      </c>
      <c r="B18" s="14">
        <v>0.38</v>
      </c>
      <c r="C18" s="15">
        <f t="shared" si="0"/>
        <v>-0.42021640338318983</v>
      </c>
      <c r="D18" s="15">
        <v>42.21</v>
      </c>
    </row>
    <row r="19" spans="1:4" ht="12.75">
      <c r="A19" s="13" t="s">
        <v>21</v>
      </c>
      <c r="B19" s="14">
        <v>0.43</v>
      </c>
      <c r="C19" s="15">
        <f t="shared" si="0"/>
        <v>-0.36653154442041347</v>
      </c>
      <c r="D19" s="15">
        <v>42.03</v>
      </c>
    </row>
    <row r="20" spans="1:4" ht="12.75">
      <c r="A20" s="13" t="s">
        <v>22</v>
      </c>
      <c r="B20" s="14">
        <v>0.43</v>
      </c>
      <c r="C20" s="15">
        <f t="shared" si="0"/>
        <v>-0.36653154442041347</v>
      </c>
      <c r="D20" s="15">
        <v>42.34</v>
      </c>
    </row>
    <row r="21" spans="1:4" ht="12.75">
      <c r="A21" s="13" t="s">
        <v>23</v>
      </c>
      <c r="B21" s="14">
        <v>0.44</v>
      </c>
      <c r="C21" s="15">
        <f t="shared" si="0"/>
        <v>-0.3565473235138126</v>
      </c>
      <c r="D21" s="15">
        <v>42.26</v>
      </c>
    </row>
    <row r="22" spans="1:4" ht="12.75">
      <c r="A22" s="13" t="s">
        <v>24</v>
      </c>
      <c r="B22" s="14">
        <v>0.48</v>
      </c>
      <c r="C22" s="15">
        <f t="shared" si="0"/>
        <v>-0.3187587626244128</v>
      </c>
      <c r="D22" s="15">
        <v>42.49</v>
      </c>
    </row>
    <row r="23" spans="1:4" ht="12.75">
      <c r="A23" s="13" t="s">
        <v>25</v>
      </c>
      <c r="B23" s="14">
        <v>0.5</v>
      </c>
      <c r="C23" s="15">
        <f t="shared" si="0"/>
        <v>-0.3010299956639812</v>
      </c>
      <c r="D23" s="15">
        <v>42.7</v>
      </c>
    </row>
    <row r="24" spans="1:4" ht="12.75">
      <c r="A24" s="13" t="s">
        <v>26</v>
      </c>
      <c r="B24" s="14">
        <v>0.57</v>
      </c>
      <c r="C24" s="15">
        <f t="shared" si="0"/>
        <v>-0.24412514432750865</v>
      </c>
      <c r="D24" s="15">
        <v>42.83</v>
      </c>
    </row>
    <row r="25" spans="1:4" ht="12.75">
      <c r="A25" s="13" t="s">
        <v>27</v>
      </c>
      <c r="B25" s="14">
        <v>0.62</v>
      </c>
      <c r="C25" s="15">
        <f t="shared" si="0"/>
        <v>-0.20760831050174613</v>
      </c>
      <c r="D25" s="15">
        <v>43.01</v>
      </c>
    </row>
    <row r="26" spans="1:4" ht="12.75">
      <c r="A26" s="13" t="s">
        <v>28</v>
      </c>
      <c r="B26" s="14">
        <v>0.97</v>
      </c>
      <c r="C26" s="15">
        <f t="shared" si="0"/>
        <v>-0.01322826573375516</v>
      </c>
      <c r="D26" s="15">
        <v>44.3</v>
      </c>
    </row>
  </sheetData>
  <mergeCells count="2">
    <mergeCell ref="A1:E1"/>
    <mergeCell ref="A2:D2"/>
  </mergeCells>
  <printOptions/>
  <pageMargins left="0.75" right="0.75" top="1" bottom="1" header="0.5" footer="0.5"/>
  <pageSetup fitToHeight="1" fitToWidth="1"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B2:J3"/>
  <sheetViews>
    <sheetView tabSelected="1" workbookViewId="0" topLeftCell="A1">
      <selection activeCell="A5" sqref="A5"/>
    </sheetView>
  </sheetViews>
  <sheetFormatPr defaultColWidth="11.00390625" defaultRowHeight="12.75"/>
  <sheetData>
    <row r="2" spans="2:10" ht="24" customHeight="1">
      <c r="B2" s="22" t="s">
        <v>30</v>
      </c>
      <c r="C2" s="25"/>
      <c r="D2" s="25"/>
      <c r="E2" s="25"/>
      <c r="F2" s="25"/>
      <c r="G2" s="25"/>
      <c r="H2" s="25"/>
      <c r="I2" s="25"/>
      <c r="J2" s="25"/>
    </row>
    <row r="3" spans="2:10" ht="52.5" customHeight="1">
      <c r="B3" s="24" t="s">
        <v>32</v>
      </c>
      <c r="C3" s="21"/>
      <c r="D3" s="21"/>
      <c r="E3" s="21"/>
      <c r="F3" s="21"/>
      <c r="G3" s="21"/>
      <c r="H3" s="21"/>
      <c r="I3" s="21"/>
      <c r="J3" s="21"/>
    </row>
  </sheetData>
  <mergeCells count="2">
    <mergeCell ref="B2:J2"/>
    <mergeCell ref="B3:J3"/>
  </mergeCells>
  <printOptions/>
  <pageMargins left="0.75" right="0.75" top="1" bottom="1" header="0.5" footer="0.5"/>
  <pageSetup fitToHeight="1" fitToWidth="1" orientation="portrait" paperSize="9" scale="61"/>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Trial User</dc:creator>
  <cp:keywords/>
  <dc:description/>
  <cp:lastModifiedBy>Barbara Mattson</cp:lastModifiedBy>
  <dcterms:created xsi:type="dcterms:W3CDTF">2008-04-16T15:40:47Z</dcterms:created>
  <dcterms:modified xsi:type="dcterms:W3CDTF">2009-05-19T12:34:14Z</dcterms:modified>
  <cp:category/>
  <cp:version/>
  <cp:contentType/>
  <cp:contentStatus/>
</cp:coreProperties>
</file>